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bkowskamagdalena\Desktop\organizacja pracy Rady VI  kadencji 2018-2033\organizacja prac y Rady Powiatu VII kadencji\VIII sesja\"/>
    </mc:Choice>
  </mc:AlternateContent>
  <bookViews>
    <workbookView xWindow="0" yWindow="0" windowWidth="28800" windowHeight="12435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A40" i="1"/>
  <c r="C18" i="1"/>
  <c r="A18" i="1"/>
  <c r="C8" i="1"/>
  <c r="A8" i="1"/>
  <c r="D6" i="1" l="1"/>
  <c r="D55" i="1" l="1"/>
  <c r="D53" i="1"/>
  <c r="D51" i="1"/>
  <c r="D49" i="1"/>
  <c r="D47" i="1"/>
  <c r="D45" i="1"/>
  <c r="D42" i="1"/>
  <c r="D40" i="1"/>
  <c r="D38" i="1"/>
  <c r="D34" i="1"/>
  <c r="D32" i="1"/>
  <c r="D22" i="1"/>
  <c r="D30" i="1"/>
  <c r="D28" i="1"/>
  <c r="D26" i="1"/>
  <c r="D24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<sst xmlns="http://schemas.openxmlformats.org/spreadsheetml/2006/main" count="32" uniqueCount="32">
  <si>
    <t>Dochody ogółem:</t>
  </si>
  <si>
    <t>Dochody bieżące:</t>
  </si>
  <si>
    <t>Dochody majątkowe:</t>
  </si>
  <si>
    <t>Dochody na zadania zlecone z zakresu administracji rządowej realizowane przez powiat</t>
  </si>
  <si>
    <t>Dochody realizowane przez powiat na podstawie porozumień z administracją rządową</t>
  </si>
  <si>
    <t>Dochody realizowane przez powiat na podstawie porozumień z innymi JST</t>
  </si>
  <si>
    <t>W tym zadania bieżące:</t>
  </si>
  <si>
    <t>zadania majątkowe:</t>
  </si>
  <si>
    <t>Podatek PIT i CIT</t>
  </si>
  <si>
    <t>Fundusz Pomocy Ukraina</t>
  </si>
  <si>
    <t>Fundusz na organizację publicznego transportu zbiorowego</t>
  </si>
  <si>
    <t>Subwencje:</t>
  </si>
  <si>
    <t>Wydatki ogółem:</t>
  </si>
  <si>
    <t>Wydatki bieżące</t>
  </si>
  <si>
    <t>Wydatki majątkowe</t>
  </si>
  <si>
    <t>Główne kategorie wydatków bieżących:</t>
  </si>
  <si>
    <t>Wydatki bieżące na utrzymanie jednostek organizacyjnych, zakup wyposażenia, materiałów i usług:</t>
  </si>
  <si>
    <t>Wydatki w ramach programów Erasmus i projektów unijnych:</t>
  </si>
  <si>
    <t>Udzielone dotacje z budżetu powiatu:</t>
  </si>
  <si>
    <t>Wydatki na zadania statutowe:</t>
  </si>
  <si>
    <t>Wydatki na wynagrodzenia i pochodne:</t>
  </si>
  <si>
    <t>Wydatki na obsługę długu:</t>
  </si>
  <si>
    <t xml:space="preserve">Dochody wykonane     </t>
  </si>
  <si>
    <t>Plan</t>
  </si>
  <si>
    <t>Wykonanie</t>
  </si>
  <si>
    <t>%</t>
  </si>
  <si>
    <t xml:space="preserve">Wydatki wykonane </t>
  </si>
  <si>
    <t>Rządowy Fundusz Rozwoju Dróg, Polski Ład, budżet państwa:</t>
  </si>
  <si>
    <t>Wykonanie budżetu za 10 m-cy roku 2024 r.</t>
  </si>
  <si>
    <t>Środki na realizację projektów unijnych (Cyberbezpieczny Pwiat, Erasmus+, inne)</t>
  </si>
  <si>
    <t>Pozostałe dochody :</t>
  </si>
  <si>
    <t>Na podstawie danych zatwierdzonych sprawozdań budżetowych Rb27S i Rb28S Powiatu Węgrowskiego za okres od 1 stycznia do 31 października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</si>
</sst>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0" fontId="0" fillId="0" borderId="0" xfId="0" applyNumberFormat="1" applyAlignment="1">
      <alignment vertical="center"/>
    </xf>
    <xf numFmtId="4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1" xfId="1" applyNumberFormat="1" applyFont="1" applyBorder="1" applyAlignment="1">
      <alignment horizontal="center"/>
    </xf>
    <xf numFmtId="4" fontId="5" fillId="0" borderId="1" xfId="0" applyNumberFormat="1" applyFont="1" applyBorder="1"/>
    <xf numFmtId="10" fontId="5" fillId="0" borderId="1" xfId="1" applyNumberFormat="1" applyFont="1" applyBorder="1" applyAlignment="1">
      <alignment horizontal="center"/>
    </xf>
    <xf numFmtId="4" fontId="7" fillId="0" borderId="1" xfId="0" applyNumberFormat="1" applyFont="1" applyBorder="1"/>
    <xf numFmtId="10" fontId="7" fillId="0" borderId="1" xfId="1" applyNumberFormat="1" applyFont="1" applyBorder="1" applyAlignment="1">
      <alignment horizontal="center"/>
    </xf>
    <xf numFmtId="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2" fontId="8" fillId="0" borderId="0" xfId="0" applyNumberFormat="1" applyFont="1" applyAlignment="1">
      <alignment vertical="center"/>
    </xf>
    <xf numFmtId="4" fontId="9" fillId="0" borderId="1" xfId="0" applyNumberFormat="1" applyFont="1" applyBorder="1"/>
    <xf numFmtId="10" fontId="9" fillId="0" borderId="1" xfId="1" applyNumberFormat="1" applyFont="1" applyBorder="1" applyAlignment="1">
      <alignment horizontal="center"/>
    </xf>
    <xf numFmtId="2" fontId="10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1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D13" sqref="D13"/>
    </sheetView>
  </sheetViews>
  <sheetFormatPr defaultRowHeight="15" x14ac:dyDescent="0.25"/>
  <cols>
    <col min="1" max="1" width="20.7109375" customWidth="1"/>
    <col min="2" max="2" width="4" customWidth="1"/>
    <col min="3" max="3" width="23.42578125" customWidth="1"/>
    <col min="4" max="4" width="13.7109375" style="7" customWidth="1"/>
    <col min="7" max="7" width="13.42578125" bestFit="1" customWidth="1"/>
    <col min="9" max="9" width="18.140625" customWidth="1"/>
  </cols>
  <sheetData>
    <row r="1" spans="1:9" x14ac:dyDescent="0.25">
      <c r="A1" s="23" t="s">
        <v>28</v>
      </c>
      <c r="B1" s="23"/>
      <c r="C1" s="23"/>
      <c r="D1" s="23"/>
      <c r="E1" s="23"/>
    </row>
    <row r="2" spans="1:9" ht="30.6" customHeight="1" x14ac:dyDescent="0.25">
      <c r="A2" s="24" t="s">
        <v>31</v>
      </c>
      <c r="B2" s="24"/>
      <c r="C2" s="24"/>
      <c r="D2" s="24"/>
      <c r="E2" s="24"/>
      <c r="F2" s="24"/>
    </row>
    <row r="3" spans="1:9" x14ac:dyDescent="0.25">
      <c r="A3" s="6" t="s">
        <v>23</v>
      </c>
      <c r="B3" s="6"/>
      <c r="C3" s="6" t="s">
        <v>24</v>
      </c>
      <c r="D3" s="6" t="s">
        <v>25</v>
      </c>
    </row>
    <row r="4" spans="1:9" x14ac:dyDescent="0.25">
      <c r="A4" s="2" t="s">
        <v>22</v>
      </c>
      <c r="B4" s="2"/>
    </row>
    <row r="5" spans="1:9" ht="15.6" customHeight="1" x14ac:dyDescent="0.25">
      <c r="A5" s="3" t="s">
        <v>0</v>
      </c>
      <c r="B5" s="3"/>
    </row>
    <row r="6" spans="1:9" x14ac:dyDescent="0.25">
      <c r="A6" s="9">
        <v>163062591.99000001</v>
      </c>
      <c r="B6" s="2"/>
      <c r="C6" s="9">
        <v>128725094.69</v>
      </c>
      <c r="D6" s="10">
        <f>C6/A6</f>
        <v>0.78942136954313968</v>
      </c>
      <c r="G6" s="13"/>
      <c r="I6" s="13"/>
    </row>
    <row r="7" spans="1:9" x14ac:dyDescent="0.25">
      <c r="A7" s="3" t="s">
        <v>1</v>
      </c>
      <c r="B7" s="3"/>
    </row>
    <row r="8" spans="1:9" x14ac:dyDescent="0.25">
      <c r="A8" s="5">
        <f>A6-A10</f>
        <v>120874906.90000001</v>
      </c>
      <c r="B8" s="5"/>
      <c r="C8" s="5">
        <f>C6-C10</f>
        <v>105008375.15000001</v>
      </c>
      <c r="D8" s="8">
        <f>C8/A8</f>
        <v>0.86873593405845262</v>
      </c>
    </row>
    <row r="9" spans="1:9" ht="15.6" customHeight="1" x14ac:dyDescent="0.25">
      <c r="A9" s="3" t="s">
        <v>2</v>
      </c>
      <c r="B9" s="3"/>
    </row>
    <row r="10" spans="1:9" x14ac:dyDescent="0.25">
      <c r="A10" s="5">
        <v>42187685.090000004</v>
      </c>
      <c r="B10" s="5"/>
      <c r="C10" s="5">
        <v>23716719.539999999</v>
      </c>
      <c r="D10" s="8">
        <f>C10/A10</f>
        <v>0.56217162637401297</v>
      </c>
    </row>
    <row r="11" spans="1:9" x14ac:dyDescent="0.25">
      <c r="A11" s="3" t="s">
        <v>3</v>
      </c>
      <c r="B11" s="3"/>
    </row>
    <row r="12" spans="1:9" x14ac:dyDescent="0.25">
      <c r="A12" s="5">
        <v>10780352.380000001</v>
      </c>
      <c r="B12" s="5"/>
      <c r="C12" s="5">
        <v>9708783.7100000009</v>
      </c>
      <c r="D12" s="8">
        <f>C12/A12</f>
        <v>0.90059984755340627</v>
      </c>
      <c r="G12" s="13"/>
      <c r="H12" s="13"/>
      <c r="I12" s="13"/>
    </row>
    <row r="13" spans="1:9" x14ac:dyDescent="0.25">
      <c r="A13" s="3" t="s">
        <v>4</v>
      </c>
      <c r="B13" s="3"/>
    </row>
    <row r="14" spans="1:9" x14ac:dyDescent="0.25">
      <c r="A14" s="5">
        <v>434496</v>
      </c>
      <c r="B14" s="5"/>
      <c r="C14" s="5">
        <v>434466</v>
      </c>
      <c r="D14" s="8">
        <f>C14/A14</f>
        <v>0.99993095448519664</v>
      </c>
    </row>
    <row r="15" spans="1:9" x14ac:dyDescent="0.25">
      <c r="A15" s="3" t="s">
        <v>5</v>
      </c>
      <c r="B15" s="3"/>
    </row>
    <row r="16" spans="1:9" x14ac:dyDescent="0.25">
      <c r="A16" s="5">
        <v>5158939</v>
      </c>
      <c r="B16" s="5"/>
      <c r="C16" s="5">
        <v>3238473.26</v>
      </c>
      <c r="D16" s="8">
        <f>C16/A16</f>
        <v>0.62774017293090689</v>
      </c>
    </row>
    <row r="17" spans="1:5" x14ac:dyDescent="0.25">
      <c r="A17" s="1" t="s">
        <v>6</v>
      </c>
      <c r="B17" s="1"/>
    </row>
    <row r="18" spans="1:5" x14ac:dyDescent="0.25">
      <c r="A18" s="5">
        <f>A16-A20</f>
        <v>2950333</v>
      </c>
      <c r="B18" s="5"/>
      <c r="C18" s="5">
        <f>C16-C20</f>
        <v>1305468.8899999997</v>
      </c>
      <c r="D18" s="8">
        <f>C18/A18</f>
        <v>0.44248187916414849</v>
      </c>
    </row>
    <row r="19" spans="1:5" x14ac:dyDescent="0.25">
      <c r="A19" s="1" t="s">
        <v>7</v>
      </c>
      <c r="B19" s="1"/>
    </row>
    <row r="20" spans="1:5" x14ac:dyDescent="0.25">
      <c r="A20" s="5">
        <v>2208606</v>
      </c>
      <c r="B20" s="5"/>
      <c r="C20" s="5">
        <v>1933004.37</v>
      </c>
      <c r="D20" s="8">
        <f>C20/A20</f>
        <v>0.87521466934346825</v>
      </c>
      <c r="E20" s="4"/>
    </row>
    <row r="21" spans="1:5" x14ac:dyDescent="0.25">
      <c r="A21" s="3" t="s">
        <v>29</v>
      </c>
      <c r="B21" s="3"/>
    </row>
    <row r="22" spans="1:5" x14ac:dyDescent="0.25">
      <c r="A22" s="5">
        <v>1552459</v>
      </c>
      <c r="B22" s="5"/>
      <c r="C22" s="5">
        <v>1281579.95</v>
      </c>
      <c r="D22" s="8">
        <f>C22/A22</f>
        <v>0.82551613279320091</v>
      </c>
      <c r="E22" s="4"/>
    </row>
    <row r="23" spans="1:5" x14ac:dyDescent="0.25">
      <c r="A23" s="3" t="s">
        <v>8</v>
      </c>
      <c r="B23" s="3"/>
    </row>
    <row r="24" spans="1:5" x14ac:dyDescent="0.25">
      <c r="A24" s="5">
        <v>18348128</v>
      </c>
      <c r="B24" s="5"/>
      <c r="C24" s="5">
        <v>15290100</v>
      </c>
      <c r="D24" s="8">
        <f>C24/A24</f>
        <v>0.83333296999018103</v>
      </c>
    </row>
    <row r="25" spans="1:5" x14ac:dyDescent="0.25">
      <c r="A25" s="3" t="s">
        <v>9</v>
      </c>
      <c r="B25" s="3"/>
    </row>
    <row r="26" spans="1:5" x14ac:dyDescent="0.25">
      <c r="A26" s="5">
        <v>1645859.95</v>
      </c>
      <c r="B26" s="5"/>
      <c r="C26" s="5">
        <v>1647172.01</v>
      </c>
      <c r="D26" s="8">
        <f>C26/A26</f>
        <v>1.000797188120411</v>
      </c>
    </row>
    <row r="27" spans="1:5" x14ac:dyDescent="0.25">
      <c r="A27" s="3" t="s">
        <v>10</v>
      </c>
      <c r="B27" s="3"/>
    </row>
    <row r="28" spans="1:5" x14ac:dyDescent="0.25">
      <c r="A28" s="5">
        <v>2384064</v>
      </c>
      <c r="B28" s="5"/>
      <c r="C28" s="5">
        <v>1755692.64</v>
      </c>
      <c r="D28" s="8">
        <f>C28/A28</f>
        <v>0.73642848514133841</v>
      </c>
    </row>
    <row r="29" spans="1:5" x14ac:dyDescent="0.25">
      <c r="A29" s="3" t="s">
        <v>11</v>
      </c>
      <c r="B29" s="3"/>
    </row>
    <row r="30" spans="1:5" x14ac:dyDescent="0.25">
      <c r="A30" s="5">
        <v>74852001</v>
      </c>
      <c r="B30" s="5"/>
      <c r="C30" s="5">
        <v>67826500</v>
      </c>
      <c r="D30" s="8">
        <f>C30/A30</f>
        <v>0.90614144036042532</v>
      </c>
    </row>
    <row r="31" spans="1:5" x14ac:dyDescent="0.25">
      <c r="A31" s="3" t="s">
        <v>27</v>
      </c>
      <c r="B31" s="3"/>
    </row>
    <row r="32" spans="1:5" x14ac:dyDescent="0.25">
      <c r="A32" s="5">
        <v>41423376.159999996</v>
      </c>
      <c r="B32" s="5"/>
      <c r="C32" s="5">
        <v>21274754.370000001</v>
      </c>
      <c r="D32" s="8">
        <f>C32/A32</f>
        <v>0.513592959874278</v>
      </c>
    </row>
    <row r="33" spans="1:4" x14ac:dyDescent="0.25">
      <c r="A33" s="3" t="s">
        <v>30</v>
      </c>
      <c r="B33" s="3"/>
    </row>
    <row r="34" spans="1:4" x14ac:dyDescent="0.25">
      <c r="A34" s="11">
        <v>6482916.5</v>
      </c>
      <c r="B34" s="11"/>
      <c r="C34" s="11">
        <v>6267572.75</v>
      </c>
      <c r="D34" s="12">
        <f>C34/A34</f>
        <v>0.96678289007732865</v>
      </c>
    </row>
    <row r="35" spans="1:4" x14ac:dyDescent="0.25">
      <c r="A35" s="1"/>
      <c r="B35" s="1"/>
    </row>
    <row r="36" spans="1:4" x14ac:dyDescent="0.25">
      <c r="A36" s="2" t="s">
        <v>26</v>
      </c>
      <c r="B36" s="2"/>
    </row>
    <row r="37" spans="1:4" x14ac:dyDescent="0.25">
      <c r="A37" s="3" t="s">
        <v>12</v>
      </c>
      <c r="B37" s="3"/>
    </row>
    <row r="38" spans="1:4" x14ac:dyDescent="0.25">
      <c r="A38" s="17">
        <v>174986813.83000001</v>
      </c>
      <c r="B38" s="17"/>
      <c r="C38" s="17">
        <v>124776327.34</v>
      </c>
      <c r="D38" s="18">
        <f>C38/A38</f>
        <v>0.71306131364401215</v>
      </c>
    </row>
    <row r="39" spans="1:4" x14ac:dyDescent="0.25">
      <c r="A39" s="19" t="s">
        <v>13</v>
      </c>
      <c r="B39" s="19"/>
      <c r="C39" s="20"/>
      <c r="D39" s="21"/>
    </row>
    <row r="40" spans="1:4" x14ac:dyDescent="0.25">
      <c r="A40" s="11">
        <f>A38-A42</f>
        <v>122776263.83000001</v>
      </c>
      <c r="B40" s="11"/>
      <c r="C40" s="11">
        <f t="shared" ref="C40" si="0">C38-C42</f>
        <v>96044265.719999999</v>
      </c>
      <c r="D40" s="12">
        <f>C40/A40</f>
        <v>0.78227063378460515</v>
      </c>
    </row>
    <row r="41" spans="1:4" x14ac:dyDescent="0.25">
      <c r="A41" s="19" t="s">
        <v>14</v>
      </c>
      <c r="B41" s="19"/>
      <c r="C41" s="20"/>
      <c r="D41" s="21"/>
    </row>
    <row r="42" spans="1:4" x14ac:dyDescent="0.25">
      <c r="A42" s="11">
        <v>52210550</v>
      </c>
      <c r="B42" s="11"/>
      <c r="C42" s="11">
        <v>28732061.620000001</v>
      </c>
      <c r="D42" s="12">
        <f>C42/A42</f>
        <v>0.55031141445550757</v>
      </c>
    </row>
    <row r="43" spans="1:4" x14ac:dyDescent="0.25">
      <c r="A43" s="22" t="s">
        <v>15</v>
      </c>
      <c r="B43" s="16"/>
      <c r="C43" s="14"/>
      <c r="D43" s="15"/>
    </row>
    <row r="44" spans="1:4" x14ac:dyDescent="0.25">
      <c r="A44" s="19" t="s">
        <v>16</v>
      </c>
      <c r="B44" s="19"/>
      <c r="C44" s="20"/>
      <c r="D44" s="21"/>
    </row>
    <row r="45" spans="1:4" x14ac:dyDescent="0.25">
      <c r="A45" s="11">
        <v>26980296.02</v>
      </c>
      <c r="B45" s="11"/>
      <c r="C45" s="11">
        <v>19059063.41</v>
      </c>
      <c r="D45" s="12">
        <f>C45/A45</f>
        <v>0.7064067568373551</v>
      </c>
    </row>
    <row r="46" spans="1:4" x14ac:dyDescent="0.25">
      <c r="A46" s="19" t="s">
        <v>17</v>
      </c>
      <c r="B46" s="19"/>
      <c r="C46" s="20"/>
      <c r="D46" s="21"/>
    </row>
    <row r="47" spans="1:4" x14ac:dyDescent="0.25">
      <c r="A47" s="11">
        <v>1485173.8</v>
      </c>
      <c r="B47" s="11"/>
      <c r="C47" s="11">
        <v>484752.12</v>
      </c>
      <c r="D47" s="12">
        <f>C47/A47</f>
        <v>0.32639420382988171</v>
      </c>
    </row>
    <row r="48" spans="1:4" x14ac:dyDescent="0.25">
      <c r="A48" s="19" t="s">
        <v>18</v>
      </c>
      <c r="B48" s="19"/>
      <c r="C48" s="20"/>
      <c r="D48" s="21"/>
    </row>
    <row r="49" spans="1:4" x14ac:dyDescent="0.25">
      <c r="A49" s="11">
        <v>4344268</v>
      </c>
      <c r="B49" s="11"/>
      <c r="C49" s="11">
        <v>3042905.78</v>
      </c>
      <c r="D49" s="12">
        <f>C49/A49</f>
        <v>0.70044154274091741</v>
      </c>
    </row>
    <row r="50" spans="1:4" x14ac:dyDescent="0.25">
      <c r="A50" s="19" t="s">
        <v>19</v>
      </c>
      <c r="B50" s="19"/>
      <c r="C50" s="20"/>
      <c r="D50" s="21"/>
    </row>
    <row r="51" spans="1:4" x14ac:dyDescent="0.25">
      <c r="A51" s="11">
        <v>2762893</v>
      </c>
      <c r="B51" s="11"/>
      <c r="C51" s="11">
        <v>1926707.76</v>
      </c>
      <c r="D51" s="12">
        <f>C51/A51</f>
        <v>0.69735156591297598</v>
      </c>
    </row>
    <row r="52" spans="1:4" x14ac:dyDescent="0.25">
      <c r="A52" s="19" t="s">
        <v>20</v>
      </c>
      <c r="B52" s="19"/>
      <c r="C52" s="20"/>
      <c r="D52" s="21"/>
    </row>
    <row r="53" spans="1:4" x14ac:dyDescent="0.25">
      <c r="A53" s="11">
        <v>83490007.810000002</v>
      </c>
      <c r="B53" s="11"/>
      <c r="C53" s="11">
        <v>69597789.420000002</v>
      </c>
      <c r="D53" s="12">
        <f>C53/A53</f>
        <v>0.8336062152297935</v>
      </c>
    </row>
    <row r="54" spans="1:4" x14ac:dyDescent="0.25">
      <c r="A54" s="19" t="s">
        <v>21</v>
      </c>
      <c r="B54" s="19"/>
      <c r="C54" s="20"/>
      <c r="D54" s="21"/>
    </row>
    <row r="55" spans="1:4" x14ac:dyDescent="0.25">
      <c r="A55" s="11">
        <v>4135000</v>
      </c>
      <c r="B55" s="11"/>
      <c r="C55" s="11">
        <v>1931047.23</v>
      </c>
      <c r="D55" s="12">
        <f>C55/A55</f>
        <v>0.46700053929866991</v>
      </c>
    </row>
    <row r="56" spans="1:4" x14ac:dyDescent="0.25">
      <c r="A56" s="1"/>
      <c r="B56" s="1"/>
    </row>
  </sheetData>
  <mergeCells count="2">
    <mergeCell ref="A1:E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Ufnal</dc:creator>
  <cp:lastModifiedBy>Magdalena Dąbkowska</cp:lastModifiedBy>
  <cp:lastPrinted>2024-12-12T14:38:02Z</cp:lastPrinted>
  <dcterms:created xsi:type="dcterms:W3CDTF">2023-09-26T07:00:15Z</dcterms:created>
  <dcterms:modified xsi:type="dcterms:W3CDTF">2024-12-12T14:42:00Z</dcterms:modified>
</cp:coreProperties>
</file>